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0730" windowHeight="95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26" i="1"/>
  <c r="O25"/>
  <c r="O15"/>
  <c r="O14"/>
  <c r="O4"/>
  <c r="O3"/>
  <c r="O12" s="1"/>
  <c r="N35"/>
  <c r="N26"/>
  <c r="N25"/>
  <c r="N23"/>
  <c r="N15"/>
  <c r="N14"/>
  <c r="N4"/>
  <c r="N3"/>
  <c r="N12" s="1"/>
  <c r="N36" s="1"/>
  <c r="O35" l="1"/>
  <c r="O23"/>
  <c r="O36" l="1"/>
</calcChain>
</file>

<file path=xl/sharedStrings.xml><?xml version="1.0" encoding="utf-8"?>
<sst xmlns="http://schemas.openxmlformats.org/spreadsheetml/2006/main" count="69" uniqueCount="26">
  <si>
    <t>Nom, prénom</t>
  </si>
  <si>
    <t>Poste</t>
  </si>
  <si>
    <t>Salaire</t>
  </si>
  <si>
    <t>Période 1</t>
  </si>
  <si>
    <t>Période 2</t>
  </si>
  <si>
    <t>Période 3</t>
  </si>
  <si>
    <t>Sous-total</t>
  </si>
  <si>
    <t>Marie-Soleil</t>
  </si>
  <si>
    <t>Présidente</t>
  </si>
  <si>
    <t>Alain Lafleur</t>
  </si>
  <si>
    <t>V.p.</t>
  </si>
  <si>
    <t>Sous-Total</t>
  </si>
  <si>
    <t>Total</t>
  </si>
  <si>
    <t>Addition des</t>
  </si>
  <si>
    <t>Moyenne des</t>
  </si>
  <si>
    <t>heures par personne</t>
  </si>
  <si>
    <t>Moyenne de la case bleue, verte et rouge</t>
  </si>
  <si>
    <t xml:space="preserve">     Nombre d'heures par semaine</t>
  </si>
  <si>
    <t>Moyenne:</t>
  </si>
  <si>
    <t>Total:</t>
  </si>
  <si>
    <t>heures*salaire</t>
  </si>
  <si>
    <t>Sous-totaux</t>
  </si>
  <si>
    <t>Taux d'assiduité</t>
  </si>
  <si>
    <t>T.A. de l'équipe</t>
  </si>
  <si>
    <t>Grand total</t>
  </si>
  <si>
    <t>Date de rencontre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</si>
</sst>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rgb="FFFF0000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ck">
        <color rgb="FFFF0000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5" xfId="0" applyBorder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3" fillId="0" borderId="12" xfId="0" applyFont="1" applyBorder="1"/>
    <xf numFmtId="0" fontId="2" fillId="0" borderId="13" xfId="0" applyFont="1" applyBorder="1"/>
    <xf numFmtId="0" fontId="5" fillId="0" borderId="7" xfId="0" applyFont="1" applyBorder="1"/>
    <xf numFmtId="9" fontId="0" fillId="0" borderId="0" xfId="1" applyFont="1"/>
    <xf numFmtId="0" fontId="4" fillId="0" borderId="2" xfId="0" applyFont="1" applyBorder="1"/>
    <xf numFmtId="0" fontId="0" fillId="0" borderId="18" xfId="0" applyBorder="1"/>
    <xf numFmtId="9" fontId="0" fillId="0" borderId="11" xfId="1" applyFont="1" applyBorder="1"/>
    <xf numFmtId="0" fontId="6" fillId="0" borderId="5" xfId="0" applyFont="1" applyBorder="1"/>
    <xf numFmtId="0" fontId="6" fillId="0" borderId="10" xfId="0" applyFont="1" applyBorder="1"/>
    <xf numFmtId="9" fontId="6" fillId="0" borderId="5" xfId="1" applyFont="1" applyBorder="1"/>
    <xf numFmtId="0" fontId="6" fillId="0" borderId="18" xfId="0" applyFont="1" applyBorder="1"/>
    <xf numFmtId="9" fontId="4" fillId="0" borderId="1" xfId="1" applyFont="1" applyFill="1" applyBorder="1"/>
    <xf numFmtId="9" fontId="3" fillId="0" borderId="12" xfId="1" applyFont="1" applyFill="1" applyBorder="1"/>
    <xf numFmtId="9" fontId="5" fillId="0" borderId="12" xfId="1" applyFont="1" applyFill="1" applyBorder="1"/>
    <xf numFmtId="0" fontId="6" fillId="0" borderId="8" xfId="0" applyFont="1" applyBorder="1"/>
    <xf numFmtId="0" fontId="6" fillId="0" borderId="9" xfId="0" applyFont="1" applyBorder="1"/>
    <xf numFmtId="9" fontId="6" fillId="0" borderId="8" xfId="1" applyFont="1" applyBorder="1"/>
    <xf numFmtId="9" fontId="6" fillId="0" borderId="11" xfId="1" applyFont="1" applyBorder="1"/>
    <xf numFmtId="0" fontId="6" fillId="0" borderId="11" xfId="0" applyFont="1" applyBorder="1"/>
    <xf numFmtId="0" fontId="8" fillId="0" borderId="15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9" fontId="4" fillId="0" borderId="1" xfId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9" fontId="9" fillId="0" borderId="2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9" fontId="8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1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vertical="center"/>
    </xf>
    <xf numFmtId="0" fontId="6" fillId="0" borderId="24" xfId="0" applyFont="1" applyBorder="1"/>
    <xf numFmtId="0" fontId="10" fillId="0" borderId="23" xfId="0" applyFont="1" applyBorder="1" applyAlignment="1">
      <alignment horizontal="right" vertical="center"/>
    </xf>
    <xf numFmtId="0" fontId="6" fillId="0" borderId="25" xfId="0" applyFont="1" applyBorder="1"/>
    <xf numFmtId="0" fontId="10" fillId="0" borderId="1" xfId="0" applyFont="1" applyBorder="1" applyAlignment="1">
      <alignment horizontal="right" vertical="center"/>
    </xf>
    <xf numFmtId="0" fontId="11" fillId="0" borderId="0" xfId="0" applyFont="1"/>
    <xf numFmtId="9" fontId="11" fillId="0" borderId="0" xfId="1" applyFont="1"/>
    <xf numFmtId="16" fontId="12" fillId="0" borderId="1" xfId="0" applyNumberFormat="1" applyFont="1" applyBorder="1"/>
    <xf numFmtId="0" fontId="8" fillId="3" borderId="3" xfId="0" applyFont="1" applyFill="1" applyBorder="1"/>
    <xf numFmtId="0" fontId="6" fillId="3" borderId="8" xfId="0" applyFont="1" applyFill="1" applyBorder="1"/>
    <xf numFmtId="0" fontId="6" fillId="3" borderId="5" xfId="0" applyFont="1" applyFill="1" applyBorder="1"/>
    <xf numFmtId="0" fontId="5" fillId="3" borderId="1" xfId="0" applyFont="1" applyFill="1" applyBorder="1"/>
    <xf numFmtId="0" fontId="6" fillId="3" borderId="10" xfId="0" applyFont="1" applyFill="1" applyBorder="1"/>
    <xf numFmtId="0" fontId="5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5" xfId="0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4" borderId="21" xfId="0" applyFont="1" applyFill="1" applyBorder="1"/>
    <xf numFmtId="9" fontId="8" fillId="4" borderId="21" xfId="1" applyFont="1" applyFill="1" applyBorder="1"/>
    <xf numFmtId="0" fontId="13" fillId="0" borderId="8" xfId="0" applyFont="1" applyBorder="1"/>
    <xf numFmtId="0" fontId="13" fillId="0" borderId="9" xfId="0" applyFont="1" applyBorder="1"/>
    <xf numFmtId="9" fontId="13" fillId="0" borderId="8" xfId="1" applyFont="1" applyBorder="1"/>
    <xf numFmtId="0" fontId="13" fillId="0" borderId="5" xfId="0" applyFont="1" applyBorder="1"/>
    <xf numFmtId="0" fontId="13" fillId="0" borderId="10" xfId="0" applyFont="1" applyBorder="1"/>
    <xf numFmtId="9" fontId="13" fillId="0" borderId="5" xfId="1" applyFont="1" applyBorder="1"/>
    <xf numFmtId="0" fontId="13" fillId="0" borderId="18" xfId="0" applyFont="1" applyBorder="1"/>
    <xf numFmtId="0" fontId="13" fillId="0" borderId="11" xfId="0" applyFont="1" applyBorder="1"/>
    <xf numFmtId="9" fontId="13" fillId="0" borderId="11" xfId="1" applyFont="1" applyBorder="1"/>
    <xf numFmtId="0" fontId="13" fillId="3" borderId="8" xfId="0" applyFont="1" applyFill="1" applyBorder="1"/>
    <xf numFmtId="0" fontId="13" fillId="3" borderId="5" xfId="0" applyFont="1" applyFill="1" applyBorder="1"/>
    <xf numFmtId="0" fontId="13" fillId="3" borderId="11" xfId="0" applyFont="1" applyFill="1" applyBorder="1"/>
    <xf numFmtId="0" fontId="13" fillId="0" borderId="0" xfId="0" applyFont="1"/>
    <xf numFmtId="0" fontId="14" fillId="5" borderId="20" xfId="0" applyFont="1" applyFill="1" applyBorder="1"/>
    <xf numFmtId="9" fontId="14" fillId="5" borderId="20" xfId="1" applyFont="1" applyFill="1" applyBorder="1"/>
    <xf numFmtId="0" fontId="15" fillId="3" borderId="3" xfId="0" applyFont="1" applyFill="1" applyBorder="1"/>
    <xf numFmtId="0" fontId="13" fillId="0" borderId="13" xfId="0" applyFont="1" applyBorder="1"/>
    <xf numFmtId="0" fontId="13" fillId="3" borderId="14" xfId="0" applyFont="1" applyFill="1" applyBorder="1"/>
    <xf numFmtId="0" fontId="14" fillId="6" borderId="19" xfId="0" applyFont="1" applyFill="1" applyBorder="1"/>
    <xf numFmtId="9" fontId="14" fillId="6" borderId="19" xfId="1" applyFont="1" applyFill="1" applyBorder="1"/>
    <xf numFmtId="0" fontId="14" fillId="0" borderId="6" xfId="0" applyFont="1" applyBorder="1"/>
    <xf numFmtId="9" fontId="14" fillId="0" borderId="12" xfId="1" applyFont="1" applyBorder="1"/>
    <xf numFmtId="0" fontId="15" fillId="0" borderId="19" xfId="0" applyFont="1" applyBorder="1" applyAlignment="1">
      <alignment vertical="center"/>
    </xf>
    <xf numFmtId="9" fontId="15" fillId="0" borderId="19" xfId="1" applyFont="1" applyBorder="1" applyAlignment="1">
      <alignment vertical="center"/>
    </xf>
    <xf numFmtId="0" fontId="14" fillId="0" borderId="0" xfId="0" applyFont="1" applyBorder="1"/>
    <xf numFmtId="9" fontId="14" fillId="0" borderId="0" xfId="1" applyFont="1" applyBorder="1"/>
    <xf numFmtId="0" fontId="15" fillId="0" borderId="1" xfId="0" applyFont="1" applyBorder="1"/>
    <xf numFmtId="9" fontId="15" fillId="0" borderId="1" xfId="1" applyFont="1" applyBorder="1"/>
    <xf numFmtId="0" fontId="15" fillId="0" borderId="21" xfId="0" applyFont="1" applyBorder="1" applyAlignment="1">
      <alignment vertical="center"/>
    </xf>
    <xf numFmtId="9" fontId="15" fillId="0" borderId="21" xfId="1" applyFont="1" applyBorder="1" applyAlignment="1">
      <alignment vertical="center"/>
    </xf>
    <xf numFmtId="0" fontId="7" fillId="0" borderId="2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2" borderId="16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  <xf numFmtId="0" fontId="13" fillId="2" borderId="22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4</xdr:row>
      <xdr:rowOff>91440</xdr:rowOff>
    </xdr:from>
    <xdr:to>
      <xdr:col>4</xdr:col>
      <xdr:colOff>175260</xdr:colOff>
      <xdr:row>4</xdr:row>
      <xdr:rowOff>91440</xdr:rowOff>
    </xdr:to>
    <xdr:cxnSp macro="">
      <xdr:nvCxnSpPr>
        <xdr:cNvPr id="3" name="Connecteur droit avec flèche 2"/>
        <xdr:cNvCxnSpPr/>
      </xdr:nvCxnSpPr>
      <xdr:spPr>
        <a:xfrm flipH="1">
          <a:off x="3870960" y="762000"/>
          <a:ext cx="2362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3</xdr:row>
      <xdr:rowOff>106680</xdr:rowOff>
    </xdr:from>
    <xdr:to>
      <xdr:col>13</xdr:col>
      <xdr:colOff>381000</xdr:colOff>
      <xdr:row>5</xdr:row>
      <xdr:rowOff>7620</xdr:rowOff>
    </xdr:to>
    <xdr:cxnSp macro="">
      <xdr:nvCxnSpPr>
        <xdr:cNvPr id="7" name="Connecteur droit avec flèche 6"/>
        <xdr:cNvCxnSpPr/>
      </xdr:nvCxnSpPr>
      <xdr:spPr>
        <a:xfrm flipV="1">
          <a:off x="7536180" y="609600"/>
          <a:ext cx="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403860</xdr:colOff>
      <xdr:row>3</xdr:row>
      <xdr:rowOff>114300</xdr:rowOff>
    </xdr:from>
    <xdr:to>
      <xdr:col>14</xdr:col>
      <xdr:colOff>403860</xdr:colOff>
      <xdr:row>5</xdr:row>
      <xdr:rowOff>15240</xdr:rowOff>
    </xdr:to>
    <xdr:cxnSp macro="">
      <xdr:nvCxnSpPr>
        <xdr:cNvPr id="11" name="Connecteur droit avec flèche 10"/>
        <xdr:cNvCxnSpPr/>
      </xdr:nvCxnSpPr>
      <xdr:spPr>
        <a:xfrm flipV="1">
          <a:off x="8435340" y="617220"/>
          <a:ext cx="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640080</xdr:colOff>
      <xdr:row>9</xdr:row>
      <xdr:rowOff>99060</xdr:rowOff>
    </xdr:from>
    <xdr:to>
      <xdr:col>13</xdr:col>
      <xdr:colOff>640080</xdr:colOff>
      <xdr:row>11</xdr:row>
      <xdr:rowOff>0</xdr:rowOff>
    </xdr:to>
    <xdr:cxnSp macro="">
      <xdr:nvCxnSpPr>
        <xdr:cNvPr id="12" name="Connecteur droit avec flèche 11"/>
        <xdr:cNvCxnSpPr/>
      </xdr:nvCxnSpPr>
      <xdr:spPr>
        <a:xfrm>
          <a:off x="7795260" y="1607820"/>
          <a:ext cx="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838200</xdr:colOff>
      <xdr:row>9</xdr:row>
      <xdr:rowOff>152400</xdr:rowOff>
    </xdr:from>
    <xdr:to>
      <xdr:col>14</xdr:col>
      <xdr:colOff>838200</xdr:colOff>
      <xdr:row>11</xdr:row>
      <xdr:rowOff>53340</xdr:rowOff>
    </xdr:to>
    <xdr:cxnSp macro="">
      <xdr:nvCxnSpPr>
        <xdr:cNvPr id="16" name="Connecteur droit avec flèche 15"/>
        <xdr:cNvCxnSpPr/>
      </xdr:nvCxnSpPr>
      <xdr:spPr>
        <a:xfrm>
          <a:off x="8869680" y="1661160"/>
          <a:ext cx="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350520</xdr:colOff>
      <xdr:row>35</xdr:row>
      <xdr:rowOff>121920</xdr:rowOff>
    </xdr:from>
    <xdr:to>
      <xdr:col>13</xdr:col>
      <xdr:colOff>213360</xdr:colOff>
      <xdr:row>35</xdr:row>
      <xdr:rowOff>129540</xdr:rowOff>
    </xdr:to>
    <xdr:cxnSp macro="">
      <xdr:nvCxnSpPr>
        <xdr:cNvPr id="17" name="Connecteur droit avec flèche 16"/>
        <xdr:cNvCxnSpPr/>
      </xdr:nvCxnSpPr>
      <xdr:spPr>
        <a:xfrm flipV="1">
          <a:off x="7147560" y="6019800"/>
          <a:ext cx="2209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53340</xdr:rowOff>
    </xdr:from>
    <xdr:to>
      <xdr:col>14</xdr:col>
      <xdr:colOff>297180</xdr:colOff>
      <xdr:row>35</xdr:row>
      <xdr:rowOff>53340</xdr:rowOff>
    </xdr:to>
    <xdr:cxnSp macro="">
      <xdr:nvCxnSpPr>
        <xdr:cNvPr id="19" name="Connecteur droit avec flèche 18"/>
        <xdr:cNvCxnSpPr/>
      </xdr:nvCxnSpPr>
      <xdr:spPr>
        <a:xfrm>
          <a:off x="7155180" y="5951220"/>
          <a:ext cx="11734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12</xdr:row>
      <xdr:rowOff>76200</xdr:rowOff>
    </xdr:from>
    <xdr:to>
      <xdr:col>10</xdr:col>
      <xdr:colOff>7620</xdr:colOff>
      <xdr:row>12</xdr:row>
      <xdr:rowOff>76200</xdr:rowOff>
    </xdr:to>
    <xdr:cxnSp macro="">
      <xdr:nvCxnSpPr>
        <xdr:cNvPr id="9" name="Connecteur droit avec flèche 8"/>
        <xdr:cNvCxnSpPr/>
      </xdr:nvCxnSpPr>
      <xdr:spPr>
        <a:xfrm flipH="1">
          <a:off x="5722620" y="2087880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view="pageLayout" workbookViewId="0">
      <selection activeCell="A78" sqref="A78"/>
    </sheetView>
  </sheetViews>
  <sheetFormatPr baseColWidth="10" defaultRowHeight="15"/>
  <cols>
    <col min="1" max="1" width="25.28515625" customWidth="1"/>
    <col min="2" max="2" width="12.85546875" customWidth="1"/>
    <col min="3" max="3" width="7.42578125" customWidth="1"/>
    <col min="4" max="13" width="5.42578125" customWidth="1"/>
    <col min="14" max="14" width="12.28515625" customWidth="1"/>
    <col min="15" max="15" width="18.85546875" style="15" customWidth="1"/>
    <col min="16" max="16" width="5.28515625" customWidth="1"/>
    <col min="17" max="17" width="4" customWidth="1"/>
    <col min="18" max="25" width="5" customWidth="1"/>
  </cols>
  <sheetData>
    <row r="1" spans="1:15" ht="13.15" customHeight="1" thickBot="1">
      <c r="D1" s="113" t="s">
        <v>3</v>
      </c>
      <c r="E1" s="114"/>
      <c r="F1" s="114"/>
      <c r="G1" s="114"/>
      <c r="H1" s="114"/>
      <c r="I1" s="114"/>
      <c r="J1" s="114"/>
      <c r="K1" s="114"/>
      <c r="L1" s="114"/>
      <c r="M1" s="115"/>
    </row>
    <row r="2" spans="1:15" ht="13.15" customHeight="1" thickBot="1">
      <c r="A2" s="2" t="s">
        <v>0</v>
      </c>
      <c r="B2" s="2" t="s">
        <v>1</v>
      </c>
      <c r="C2" s="2" t="s">
        <v>2</v>
      </c>
      <c r="D2" s="58">
        <v>42654</v>
      </c>
      <c r="E2" s="58">
        <v>42662</v>
      </c>
      <c r="F2" s="58">
        <v>42670</v>
      </c>
      <c r="G2" s="58">
        <v>42678</v>
      </c>
      <c r="H2" s="58">
        <v>42686</v>
      </c>
      <c r="I2" s="58">
        <v>42694</v>
      </c>
      <c r="J2" s="58">
        <v>42702</v>
      </c>
      <c r="K2" s="58">
        <v>42710</v>
      </c>
      <c r="L2" s="58">
        <v>42718</v>
      </c>
      <c r="M2" s="58">
        <v>42726</v>
      </c>
      <c r="N2" s="16" t="s">
        <v>6</v>
      </c>
      <c r="O2" s="23" t="s">
        <v>22</v>
      </c>
    </row>
    <row r="3" spans="1:15" ht="13.15" customHeight="1">
      <c r="A3" s="71" t="s">
        <v>7</v>
      </c>
      <c r="B3" s="71" t="s">
        <v>8</v>
      </c>
      <c r="C3" s="71">
        <v>1</v>
      </c>
      <c r="D3" s="71">
        <v>2</v>
      </c>
      <c r="E3" s="71">
        <v>2</v>
      </c>
      <c r="F3" s="71">
        <v>2</v>
      </c>
      <c r="G3" s="71">
        <v>1</v>
      </c>
      <c r="H3" s="71">
        <v>2</v>
      </c>
      <c r="I3" s="71">
        <v>0</v>
      </c>
      <c r="J3" s="71">
        <v>2</v>
      </c>
      <c r="K3" s="71">
        <v>2</v>
      </c>
      <c r="L3" s="71">
        <v>2</v>
      </c>
      <c r="M3" s="71">
        <v>1</v>
      </c>
      <c r="N3" s="72">
        <f>SUM(D3:M3)*C3</f>
        <v>16</v>
      </c>
      <c r="O3" s="73">
        <f>SUM(D3:M3)/20</f>
        <v>0.8</v>
      </c>
    </row>
    <row r="4" spans="1:15" ht="13.15" customHeight="1">
      <c r="A4" s="74" t="s">
        <v>9</v>
      </c>
      <c r="B4" s="74" t="s">
        <v>10</v>
      </c>
      <c r="C4" s="74">
        <v>0.8</v>
      </c>
      <c r="D4" s="74">
        <v>2</v>
      </c>
      <c r="E4" s="74">
        <v>2</v>
      </c>
      <c r="F4" s="74">
        <v>2</v>
      </c>
      <c r="G4" s="74">
        <v>2</v>
      </c>
      <c r="H4" s="74">
        <v>2</v>
      </c>
      <c r="I4" s="74">
        <v>0</v>
      </c>
      <c r="J4" s="74">
        <v>1</v>
      </c>
      <c r="K4" s="74">
        <v>1</v>
      </c>
      <c r="L4" s="74">
        <v>2</v>
      </c>
      <c r="M4" s="74">
        <v>2</v>
      </c>
      <c r="N4" s="75">
        <f>SUM(D4:M4)*C4</f>
        <v>12.8</v>
      </c>
      <c r="O4" s="76">
        <f t="shared" ref="O4" si="0">SUM(D4:M4)/20</f>
        <v>0.8</v>
      </c>
    </row>
    <row r="5" spans="1:15" ht="13.15" customHeight="1">
      <c r="A5" s="74"/>
      <c r="B5" s="74"/>
      <c r="C5" s="74"/>
      <c r="D5" s="74"/>
      <c r="E5" s="74" t="s">
        <v>17</v>
      </c>
      <c r="F5" s="74"/>
      <c r="G5" s="74"/>
      <c r="H5" s="74"/>
      <c r="I5" s="74"/>
      <c r="J5" s="74"/>
      <c r="K5" s="74"/>
      <c r="L5" s="74"/>
      <c r="M5" s="74"/>
      <c r="N5" s="75"/>
      <c r="O5" s="76"/>
    </row>
    <row r="6" spans="1:15" ht="13.1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 t="s">
        <v>13</v>
      </c>
      <c r="O6" s="76" t="s">
        <v>14</v>
      </c>
    </row>
    <row r="7" spans="1:15" ht="13.1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 t="s">
        <v>20</v>
      </c>
      <c r="O7" s="76" t="s">
        <v>15</v>
      </c>
    </row>
    <row r="8" spans="1:15" ht="13.1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6"/>
    </row>
    <row r="9" spans="1:15" ht="13.1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 t="s">
        <v>13</v>
      </c>
      <c r="O9" s="76" t="s">
        <v>14</v>
      </c>
    </row>
    <row r="10" spans="1:15" ht="13.1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7" t="s">
        <v>21</v>
      </c>
      <c r="O10" s="76" t="s">
        <v>23</v>
      </c>
    </row>
    <row r="11" spans="1:15" ht="13.15" customHeight="1" thickBot="1">
      <c r="A11" s="74"/>
      <c r="B11" s="74"/>
      <c r="C11" s="74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7"/>
      <c r="O11" s="79"/>
    </row>
    <row r="12" spans="1:15" ht="13.15" customHeight="1" thickTop="1" thickBot="1">
      <c r="D12" s="113" t="s">
        <v>4</v>
      </c>
      <c r="E12" s="114"/>
      <c r="F12" s="114"/>
      <c r="G12" s="114"/>
      <c r="H12" s="114"/>
      <c r="I12" s="114"/>
      <c r="J12" s="114"/>
      <c r="K12" s="114"/>
      <c r="L12" s="114"/>
      <c r="M12" s="114"/>
      <c r="N12" s="69">
        <f>SUM(N3:N4)</f>
        <v>28.8</v>
      </c>
      <c r="O12" s="70">
        <f>AVERAGE(O3:O10)</f>
        <v>0.8</v>
      </c>
    </row>
    <row r="13" spans="1:15" ht="13.15" customHeight="1" thickBot="1">
      <c r="A13" s="3" t="s">
        <v>0</v>
      </c>
      <c r="B13" s="3" t="s">
        <v>1</v>
      </c>
      <c r="C13" s="3" t="s">
        <v>2</v>
      </c>
      <c r="D13" s="3"/>
      <c r="E13" s="3"/>
      <c r="F13" s="3"/>
      <c r="G13" s="4"/>
      <c r="H13" s="3"/>
      <c r="I13" s="5"/>
      <c r="J13" s="3"/>
      <c r="K13" s="86" t="s">
        <v>25</v>
      </c>
      <c r="L13" s="59"/>
      <c r="M13" s="59"/>
      <c r="N13" s="12" t="s">
        <v>11</v>
      </c>
      <c r="O13" s="24" t="s">
        <v>22</v>
      </c>
    </row>
    <row r="14" spans="1:15" ht="13.15" customHeight="1">
      <c r="A14" s="71" t="s">
        <v>7</v>
      </c>
      <c r="B14" s="71" t="s">
        <v>8</v>
      </c>
      <c r="C14" s="71">
        <v>1</v>
      </c>
      <c r="D14" s="71">
        <v>2</v>
      </c>
      <c r="E14" s="71">
        <v>1</v>
      </c>
      <c r="F14" s="71">
        <v>2</v>
      </c>
      <c r="G14" s="71">
        <v>2</v>
      </c>
      <c r="H14" s="71">
        <v>2</v>
      </c>
      <c r="I14" s="71">
        <v>2</v>
      </c>
      <c r="J14" s="71">
        <v>1</v>
      </c>
      <c r="K14" s="80"/>
      <c r="L14" s="80"/>
      <c r="M14" s="80"/>
      <c r="N14" s="72">
        <f>SUM(D14:M14)*C14</f>
        <v>12</v>
      </c>
      <c r="O14" s="76">
        <f>SUM(D14:M14)/14</f>
        <v>0.8571428571428571</v>
      </c>
    </row>
    <row r="15" spans="1:15" ht="13.15" customHeight="1">
      <c r="A15" s="74" t="s">
        <v>9</v>
      </c>
      <c r="B15" s="74" t="s">
        <v>10</v>
      </c>
      <c r="C15" s="74">
        <v>0.8</v>
      </c>
      <c r="D15" s="74">
        <v>2</v>
      </c>
      <c r="E15" s="74">
        <v>2</v>
      </c>
      <c r="F15" s="74">
        <v>2</v>
      </c>
      <c r="G15" s="74">
        <v>2</v>
      </c>
      <c r="H15" s="74">
        <v>2</v>
      </c>
      <c r="I15" s="74">
        <v>1</v>
      </c>
      <c r="J15" s="74">
        <v>1</v>
      </c>
      <c r="K15" s="81"/>
      <c r="L15" s="81"/>
      <c r="M15" s="81"/>
      <c r="N15" s="72">
        <f>SUM(D15:M15)*C15</f>
        <v>9.6000000000000014</v>
      </c>
      <c r="O15" s="76">
        <f t="shared" ref="O15" si="1">SUM(D15:M15)/14</f>
        <v>0.8571428571428571</v>
      </c>
    </row>
    <row r="16" spans="1:15" ht="13.1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81"/>
      <c r="L16" s="81"/>
      <c r="M16" s="81"/>
      <c r="N16" s="75"/>
      <c r="O16" s="76"/>
    </row>
    <row r="17" spans="1:15" ht="13.15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81"/>
      <c r="L17" s="81"/>
      <c r="M17" s="81"/>
      <c r="N17" s="75"/>
      <c r="O17" s="76"/>
    </row>
    <row r="18" spans="1:15" ht="13.1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81"/>
      <c r="L18" s="81"/>
      <c r="M18" s="81"/>
      <c r="N18" s="75"/>
      <c r="O18" s="76"/>
    </row>
    <row r="19" spans="1:15" ht="13.1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81"/>
      <c r="L19" s="81"/>
      <c r="M19" s="81"/>
      <c r="N19" s="75"/>
      <c r="O19" s="76"/>
    </row>
    <row r="20" spans="1:15" ht="13.1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81"/>
      <c r="L20" s="81"/>
      <c r="M20" s="81"/>
      <c r="N20" s="75"/>
      <c r="O20" s="76"/>
    </row>
    <row r="21" spans="1:15" ht="13.1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81"/>
      <c r="L21" s="81"/>
      <c r="M21" s="81"/>
      <c r="N21" s="75"/>
      <c r="O21" s="76"/>
    </row>
    <row r="22" spans="1:15" ht="13.15" customHeight="1" thickBot="1">
      <c r="A22" s="74"/>
      <c r="B22" s="74"/>
      <c r="C22" s="74"/>
      <c r="D22" s="78"/>
      <c r="E22" s="78"/>
      <c r="F22" s="78"/>
      <c r="G22" s="78"/>
      <c r="H22" s="78"/>
      <c r="I22" s="78"/>
      <c r="J22" s="78"/>
      <c r="K22" s="82"/>
      <c r="L22" s="82"/>
      <c r="M22" s="82"/>
      <c r="N22" s="77"/>
      <c r="O22" s="79"/>
    </row>
    <row r="23" spans="1:15" ht="13.15" customHeight="1" thickTop="1" thickBot="1">
      <c r="A23" s="83"/>
      <c r="B23" s="83"/>
      <c r="C23" s="83"/>
      <c r="D23" s="116" t="s">
        <v>5</v>
      </c>
      <c r="E23" s="117"/>
      <c r="F23" s="117"/>
      <c r="G23" s="117"/>
      <c r="H23" s="117"/>
      <c r="I23" s="117"/>
      <c r="J23" s="117"/>
      <c r="K23" s="117"/>
      <c r="L23" s="117"/>
      <c r="M23" s="117"/>
      <c r="N23" s="84">
        <f>SUM(N14:N15)</f>
        <v>21.6</v>
      </c>
      <c r="O23" s="85">
        <f>AVERAGE(O14:O22)</f>
        <v>0.8571428571428571</v>
      </c>
    </row>
    <row r="24" spans="1:15" ht="13.15" customHeight="1" thickBot="1">
      <c r="A24" s="8" t="s">
        <v>0</v>
      </c>
      <c r="B24" s="10" t="s">
        <v>1</v>
      </c>
      <c r="C24" s="9" t="s">
        <v>2</v>
      </c>
      <c r="D24" s="10"/>
      <c r="E24" s="9"/>
      <c r="F24" s="11"/>
      <c r="G24" s="9"/>
      <c r="H24" s="10"/>
      <c r="I24" s="9"/>
      <c r="J24" s="10"/>
      <c r="K24" s="10"/>
      <c r="L24" s="9"/>
      <c r="M24" s="62"/>
      <c r="N24" s="14" t="s">
        <v>6</v>
      </c>
      <c r="O24" s="25" t="s">
        <v>22</v>
      </c>
    </row>
    <row r="25" spans="1:15" ht="13.15" customHeight="1">
      <c r="A25" s="71" t="s">
        <v>7</v>
      </c>
      <c r="B25" s="71" t="s">
        <v>8</v>
      </c>
      <c r="C25" s="71">
        <v>1</v>
      </c>
      <c r="D25" s="71">
        <v>2</v>
      </c>
      <c r="E25" s="71">
        <v>2</v>
      </c>
      <c r="F25" s="71">
        <v>2</v>
      </c>
      <c r="G25" s="71">
        <v>2</v>
      </c>
      <c r="H25" s="71">
        <v>1</v>
      </c>
      <c r="I25" s="71">
        <v>0</v>
      </c>
      <c r="J25" s="71">
        <v>2</v>
      </c>
      <c r="K25" s="71">
        <v>2</v>
      </c>
      <c r="L25" s="71">
        <v>2</v>
      </c>
      <c r="M25" s="80"/>
      <c r="N25" s="72">
        <f>SUM(D25:M25)*C25</f>
        <v>15</v>
      </c>
      <c r="O25" s="79">
        <f>SUM(D25:M25)/18</f>
        <v>0.83333333333333337</v>
      </c>
    </row>
    <row r="26" spans="1:15" ht="13.15" customHeight="1">
      <c r="A26" s="74" t="s">
        <v>9</v>
      </c>
      <c r="B26" s="74" t="s">
        <v>10</v>
      </c>
      <c r="C26" s="74">
        <v>0.8</v>
      </c>
      <c r="D26" s="74">
        <v>2</v>
      </c>
      <c r="E26" s="74">
        <v>2</v>
      </c>
      <c r="F26" s="74">
        <v>2</v>
      </c>
      <c r="G26" s="74">
        <v>1</v>
      </c>
      <c r="H26" s="74">
        <v>2</v>
      </c>
      <c r="I26" s="74">
        <v>2</v>
      </c>
      <c r="J26" s="74">
        <v>1</v>
      </c>
      <c r="K26" s="74">
        <v>2</v>
      </c>
      <c r="L26" s="74">
        <v>2</v>
      </c>
      <c r="M26" s="81"/>
      <c r="N26" s="72">
        <f>SUM(D26:M26)*C26</f>
        <v>12.8</v>
      </c>
      <c r="O26" s="79">
        <f t="shared" ref="O26" si="2">SUM(D26:M26)/18</f>
        <v>0.88888888888888884</v>
      </c>
    </row>
    <row r="27" spans="1:15" ht="13.1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61"/>
      <c r="N27" s="20"/>
      <c r="O27" s="29"/>
    </row>
    <row r="28" spans="1:15" ht="13.1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61"/>
      <c r="N28" s="20"/>
      <c r="O28" s="29"/>
    </row>
    <row r="29" spans="1:15" ht="13.1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61"/>
      <c r="N29" s="20"/>
      <c r="O29" s="21"/>
    </row>
    <row r="30" spans="1:15" ht="13.1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61"/>
      <c r="N30" s="20"/>
      <c r="O30" s="21"/>
    </row>
    <row r="31" spans="1:15" ht="13.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61"/>
      <c r="N31" s="20"/>
      <c r="O31" s="21"/>
    </row>
    <row r="32" spans="1:15" ht="13.1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61"/>
      <c r="N32" s="20"/>
      <c r="O32" s="21"/>
    </row>
    <row r="33" spans="1:15" ht="13.1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61"/>
      <c r="N33" s="22"/>
      <c r="O33" s="21"/>
    </row>
    <row r="34" spans="1:15" ht="13.15" customHeight="1" thickBo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63"/>
      <c r="N34" s="31"/>
      <c r="O34" s="29"/>
    </row>
    <row r="35" spans="1:15" ht="16.5" thickTop="1" thickBot="1">
      <c r="A35" s="32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9">
        <f>SUM(N26:N27)</f>
        <v>12.8</v>
      </c>
      <c r="O35" s="90">
        <f>AVERAGE(O25:O34)</f>
        <v>0.86111111111111116</v>
      </c>
    </row>
    <row r="36" spans="1:15" ht="16.5" thickTop="1" thickBot="1">
      <c r="A36" s="13" t="s">
        <v>12</v>
      </c>
      <c r="B36" s="110" t="s">
        <v>16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2"/>
      <c r="N36" s="91">
        <f>N12+N23+N35</f>
        <v>63.2</v>
      </c>
      <c r="O36" s="92">
        <f>AVERAGE(O12,O23,O35)</f>
        <v>0.8394179894179894</v>
      </c>
    </row>
    <row r="37" spans="1:15" ht="28.15" customHeight="1" thickBot="1">
      <c r="A37" s="33"/>
      <c r="B37" s="33"/>
      <c r="C37" s="33"/>
      <c r="D37" s="106" t="s">
        <v>3</v>
      </c>
      <c r="E37" s="107"/>
      <c r="F37" s="107"/>
      <c r="G37" s="107"/>
      <c r="H37" s="107"/>
      <c r="I37" s="107"/>
      <c r="J37" s="107"/>
      <c r="K37" s="107"/>
      <c r="L37" s="107"/>
      <c r="M37" s="108"/>
      <c r="N37" s="33"/>
      <c r="O37" s="34"/>
    </row>
    <row r="38" spans="1:15" ht="28.15" customHeight="1" thickBot="1">
      <c r="A38" s="35" t="s">
        <v>0</v>
      </c>
      <c r="B38" s="35" t="s">
        <v>1</v>
      </c>
      <c r="C38" s="35" t="s">
        <v>2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 t="s">
        <v>6</v>
      </c>
      <c r="O38" s="38" t="s">
        <v>22</v>
      </c>
    </row>
    <row r="39" spans="1:15" ht="28.1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8"/>
    </row>
    <row r="40" spans="1:15" ht="28.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21"/>
    </row>
    <row r="41" spans="1:15" ht="28.15" customHeight="1">
      <c r="A41" s="1"/>
      <c r="B41" s="1"/>
      <c r="C41" s="1"/>
      <c r="D41" s="1"/>
      <c r="E41" s="19"/>
      <c r="F41" s="1"/>
      <c r="G41" s="1"/>
      <c r="H41" s="1"/>
      <c r="I41" s="1"/>
      <c r="J41" s="1"/>
      <c r="K41" s="1"/>
      <c r="L41" s="1"/>
      <c r="M41" s="1"/>
      <c r="N41" s="20"/>
      <c r="O41" s="21"/>
    </row>
    <row r="42" spans="1:15" ht="28.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0"/>
      <c r="O42" s="21"/>
    </row>
    <row r="43" spans="1:15" ht="28.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0"/>
      <c r="O43" s="21"/>
    </row>
    <row r="44" spans="1:15" ht="28.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6"/>
      <c r="O44" s="21"/>
    </row>
    <row r="45" spans="1:15" ht="28.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0"/>
      <c r="O45" s="21"/>
    </row>
    <row r="46" spans="1:15" ht="28.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2"/>
      <c r="O46" s="21"/>
    </row>
    <row r="47" spans="1:15" ht="28.15" customHeight="1" thickBot="1">
      <c r="A47" s="1"/>
      <c r="B47" s="1"/>
      <c r="C47" s="1"/>
      <c r="D47" s="7"/>
      <c r="E47" s="7"/>
      <c r="F47" s="7"/>
      <c r="G47" s="7"/>
      <c r="H47" s="7"/>
      <c r="I47" s="7"/>
      <c r="J47" s="7"/>
      <c r="K47" s="7"/>
      <c r="L47" s="7"/>
      <c r="M47" s="7"/>
      <c r="N47" s="17"/>
      <c r="O47" s="18"/>
    </row>
    <row r="48" spans="1:15" ht="28.15" customHeight="1" thickTop="1" thickBot="1"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99" t="s">
        <v>19</v>
      </c>
      <c r="O48" s="100" t="s">
        <v>18</v>
      </c>
    </row>
    <row r="49" spans="1:15" ht="15.75" thickTop="1"/>
    <row r="57" spans="1:15" ht="25.5" customHeight="1" thickBot="1"/>
    <row r="58" spans="1:15" ht="28.15" customHeight="1" thickBot="1">
      <c r="A58" s="33"/>
      <c r="B58" s="33"/>
      <c r="C58" s="33"/>
      <c r="D58" s="106" t="s">
        <v>4</v>
      </c>
      <c r="E58" s="107"/>
      <c r="F58" s="107"/>
      <c r="G58" s="107"/>
      <c r="H58" s="107"/>
      <c r="I58" s="107"/>
      <c r="J58" s="107"/>
      <c r="K58" s="107"/>
      <c r="L58" s="107"/>
      <c r="M58" s="108"/>
      <c r="N58" s="41"/>
      <c r="O58" s="42"/>
    </row>
    <row r="59" spans="1:15" ht="28.15" customHeight="1" thickBot="1">
      <c r="A59" s="43" t="s">
        <v>0</v>
      </c>
      <c r="B59" s="43" t="s">
        <v>1</v>
      </c>
      <c r="C59" s="43" t="s">
        <v>2</v>
      </c>
      <c r="D59" s="43"/>
      <c r="E59" s="43"/>
      <c r="F59" s="43"/>
      <c r="G59" s="44"/>
      <c r="H59" s="43"/>
      <c r="I59" s="45"/>
      <c r="J59" s="43"/>
      <c r="K59" s="67"/>
      <c r="L59" s="68"/>
      <c r="M59" s="65"/>
      <c r="N59" s="43" t="s">
        <v>11</v>
      </c>
      <c r="O59" s="46" t="s">
        <v>22</v>
      </c>
    </row>
    <row r="60" spans="1:15" ht="28.1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60"/>
      <c r="L60" s="60"/>
      <c r="M60" s="60"/>
      <c r="N60" s="27"/>
      <c r="O60" s="21"/>
    </row>
    <row r="61" spans="1:15" ht="28.1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61"/>
      <c r="L61" s="61"/>
      <c r="M61" s="61"/>
      <c r="N61" s="27"/>
      <c r="O61" s="21"/>
    </row>
    <row r="62" spans="1:15" ht="28.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66"/>
      <c r="L62" s="66"/>
      <c r="M62" s="66"/>
      <c r="N62" s="20"/>
      <c r="O62" s="21"/>
    </row>
    <row r="63" spans="1:15" ht="28.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66"/>
      <c r="L63" s="66"/>
      <c r="M63" s="66"/>
      <c r="N63" s="20"/>
      <c r="O63" s="21"/>
    </row>
    <row r="64" spans="1:15" ht="28.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66"/>
      <c r="L64" s="66"/>
      <c r="M64" s="66"/>
      <c r="N64" s="20"/>
      <c r="O64" s="21"/>
    </row>
    <row r="65" spans="1:15" ht="28.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66"/>
      <c r="L65" s="66"/>
      <c r="M65" s="66"/>
      <c r="N65" s="20"/>
      <c r="O65" s="21"/>
    </row>
    <row r="66" spans="1:15" ht="28.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66"/>
      <c r="L66" s="66"/>
      <c r="M66" s="66"/>
      <c r="N66" s="20"/>
      <c r="O66" s="21"/>
    </row>
    <row r="67" spans="1:15" ht="28.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66"/>
      <c r="L67" s="66"/>
      <c r="M67" s="66"/>
      <c r="N67" s="20"/>
      <c r="O67" s="21"/>
    </row>
    <row r="68" spans="1:15" ht="28.15" customHeight="1" thickBot="1">
      <c r="A68" s="1"/>
      <c r="B68" s="1"/>
      <c r="C68" s="1"/>
      <c r="D68" s="1"/>
      <c r="E68" s="1"/>
      <c r="F68" s="1"/>
      <c r="G68" s="1"/>
      <c r="H68" s="1"/>
      <c r="I68" s="1"/>
      <c r="J68" s="1"/>
      <c r="K68" s="66"/>
      <c r="L68" s="66"/>
      <c r="M68" s="66"/>
      <c r="N68" s="22"/>
      <c r="O68" s="29"/>
    </row>
    <row r="69" spans="1:15" ht="28.15" customHeight="1" thickTop="1" thickBot="1"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39" t="s">
        <v>19</v>
      </c>
      <c r="O69" s="40" t="s">
        <v>18</v>
      </c>
    </row>
    <row r="70" spans="1:15" ht="28.15" customHeight="1" thickTop="1"/>
    <row r="71" spans="1:15" ht="28.15" customHeight="1"/>
    <row r="77" spans="1:15" ht="12" customHeight="1" thickBot="1"/>
    <row r="78" spans="1:15" ht="28.15" customHeight="1" thickBot="1">
      <c r="A78" s="33"/>
      <c r="B78" s="33"/>
      <c r="C78" s="33"/>
      <c r="D78" s="106" t="s">
        <v>5</v>
      </c>
      <c r="E78" s="107"/>
      <c r="F78" s="107"/>
      <c r="G78" s="107"/>
      <c r="H78" s="107"/>
      <c r="I78" s="107"/>
      <c r="J78" s="107"/>
      <c r="K78" s="107"/>
      <c r="L78" s="107"/>
      <c r="M78" s="108"/>
      <c r="N78" s="41"/>
      <c r="O78" s="42"/>
    </row>
    <row r="79" spans="1:15" ht="28.15" customHeight="1" thickBot="1">
      <c r="A79" s="47" t="s">
        <v>0</v>
      </c>
      <c r="B79" s="48" t="s">
        <v>1</v>
      </c>
      <c r="C79" s="49" t="s">
        <v>2</v>
      </c>
      <c r="D79" s="48"/>
      <c r="E79" s="49"/>
      <c r="F79" s="50"/>
      <c r="G79" s="49"/>
      <c r="H79" s="48"/>
      <c r="I79" s="49"/>
      <c r="J79" s="48"/>
      <c r="K79" s="48"/>
      <c r="L79" s="49"/>
      <c r="M79" s="64"/>
      <c r="N79" s="48" t="s">
        <v>6</v>
      </c>
      <c r="O79" s="51" t="s">
        <v>22</v>
      </c>
    </row>
    <row r="80" spans="1:15" ht="28.1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60"/>
      <c r="N80" s="27"/>
      <c r="O80" s="29"/>
    </row>
    <row r="81" spans="1:15" ht="28.1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61"/>
      <c r="N81" s="27"/>
      <c r="O81" s="29"/>
    </row>
    <row r="82" spans="1:15" ht="28.1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61"/>
      <c r="N82" s="20"/>
      <c r="O82" s="29"/>
    </row>
    <row r="83" spans="1:15" ht="28.1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61"/>
      <c r="N83" s="20"/>
      <c r="O83" s="29"/>
    </row>
    <row r="84" spans="1:15" ht="28.1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61"/>
      <c r="N84" s="20"/>
      <c r="O84" s="21"/>
    </row>
    <row r="85" spans="1:15" ht="28.1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61"/>
      <c r="N85" s="20"/>
      <c r="O85" s="21"/>
    </row>
    <row r="86" spans="1:15" ht="28.1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61"/>
      <c r="N86" s="20"/>
      <c r="O86" s="21"/>
    </row>
    <row r="87" spans="1:15" ht="28.1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61"/>
      <c r="N87" s="20"/>
      <c r="O87" s="21"/>
    </row>
    <row r="88" spans="1:15" ht="28.1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61"/>
      <c r="N88" s="22"/>
      <c r="O88" s="21"/>
    </row>
    <row r="89" spans="1:15" ht="28.15" customHeight="1" thickBo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63"/>
      <c r="N89" s="31"/>
      <c r="O89" s="29"/>
    </row>
    <row r="90" spans="1:15" ht="28.15" customHeight="1" thickTop="1" thickBo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4"/>
      <c r="N90" s="93" t="s">
        <v>19</v>
      </c>
      <c r="O90" s="94" t="s">
        <v>18</v>
      </c>
    </row>
    <row r="91" spans="1:15" ht="28.15" customHeight="1" thickTop="1" thickBot="1">
      <c r="A91" s="53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5"/>
      <c r="O91" s="96"/>
    </row>
    <row r="92" spans="1:15" ht="19.5" thickBot="1">
      <c r="A92" s="55" t="s">
        <v>24</v>
      </c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4"/>
      <c r="N92" s="97" t="s">
        <v>19</v>
      </c>
      <c r="O92" s="98" t="s">
        <v>18</v>
      </c>
    </row>
    <row r="93" spans="1:15">
      <c r="N93" s="56"/>
      <c r="O93" s="57"/>
    </row>
    <row r="94" spans="1:15">
      <c r="N94" s="56"/>
      <c r="O94" s="57"/>
    </row>
    <row r="95" spans="1:15">
      <c r="N95" s="56"/>
      <c r="O95" s="57"/>
    </row>
  </sheetData>
  <mergeCells count="11">
    <mergeCell ref="B36:M36"/>
    <mergeCell ref="D1:M1"/>
    <mergeCell ref="D12:M12"/>
    <mergeCell ref="D23:M23"/>
    <mergeCell ref="D37:M37"/>
    <mergeCell ref="B91:M91"/>
    <mergeCell ref="B92:M92"/>
    <mergeCell ref="D48:M48"/>
    <mergeCell ref="D58:M58"/>
    <mergeCell ref="D69:M69"/>
    <mergeCell ref="D78:M78"/>
  </mergeCells>
  <pageMargins left="0.7" right="0.7" top="0.75" bottom="0.75" header="0.3" footer="0.3"/>
  <pageSetup paperSize="9" orientation="landscape" r:id="rId1"/>
  <headerFooter>
    <oddHeader>&amp;LNom de l'entreprise
____________________________&amp;C&amp;"-,Gras"&amp;18Registre des présences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2016-10-04T18:11:15Z</dcterms:created>
  <dcterms:modified xsi:type="dcterms:W3CDTF">2018-10-19T17:55:17Z</dcterms:modified>
</cp:coreProperties>
</file>